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ropbox\EarthCycle\Templates\Inception Brochures\"/>
    </mc:Choice>
  </mc:AlternateContent>
  <xr:revisionPtr revIDLastSave="0" documentId="8_{9E211CE2-5239-488C-BD1C-6BED6387C410}" xr6:coauthVersionLast="47" xr6:coauthVersionMax="47" xr10:uidLastSave="{00000000-0000-0000-0000-000000000000}"/>
  <bookViews>
    <workbookView xWindow="-120" yWindow="-120" windowWidth="29040" windowHeight="16440" xr2:uid="{D5F9D5C4-C2B0-443C-AC81-4F5165B68E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J68" i="1"/>
  <c r="K68" i="1"/>
  <c r="L68" i="1"/>
  <c r="M68" i="1"/>
  <c r="K69" i="1"/>
  <c r="L69" i="1"/>
  <c r="O69" i="1" s="1"/>
  <c r="G69" i="1" s="1"/>
  <c r="M69" i="1"/>
  <c r="K70" i="1"/>
  <c r="L70" i="1"/>
  <c r="O70" i="1" s="1"/>
  <c r="G70" i="1" s="1"/>
  <c r="M70" i="1"/>
  <c r="K71" i="1"/>
  <c r="L71" i="1"/>
  <c r="O71" i="1" s="1"/>
  <c r="G71" i="1" s="1"/>
  <c r="M71" i="1"/>
  <c r="K72" i="1"/>
  <c r="L72" i="1"/>
  <c r="O72" i="1" s="1"/>
  <c r="G72" i="1" s="1"/>
  <c r="M72" i="1"/>
  <c r="K73" i="1"/>
  <c r="L73" i="1"/>
  <c r="O73" i="1" s="1"/>
  <c r="G73" i="1" s="1"/>
  <c r="M73" i="1"/>
  <c r="K74" i="1"/>
  <c r="L74" i="1"/>
  <c r="O74" i="1" s="1"/>
  <c r="G74" i="1" s="1"/>
  <c r="M74" i="1"/>
  <c r="K75" i="1"/>
  <c r="L75" i="1"/>
  <c r="O75" i="1" s="1"/>
  <c r="G75" i="1" s="1"/>
  <c r="M75" i="1"/>
  <c r="K76" i="1"/>
  <c r="L76" i="1"/>
  <c r="O76" i="1" s="1"/>
  <c r="G76" i="1" s="1"/>
  <c r="M76" i="1"/>
  <c r="K77" i="1"/>
  <c r="L77" i="1"/>
  <c r="O77" i="1" s="1"/>
  <c r="G77" i="1" s="1"/>
  <c r="M77" i="1"/>
  <c r="I78" i="1"/>
  <c r="J78" i="1"/>
  <c r="K78" i="1"/>
  <c r="L78" i="1"/>
  <c r="O78" i="1" s="1"/>
  <c r="G78" i="1" s="1"/>
  <c r="M78" i="1"/>
  <c r="I79" i="1"/>
  <c r="J79" i="1"/>
  <c r="K79" i="1"/>
  <c r="L79" i="1"/>
  <c r="O79" i="1" s="1"/>
  <c r="G79" i="1" s="1"/>
  <c r="M79" i="1"/>
  <c r="I80" i="1"/>
  <c r="J80" i="1"/>
  <c r="K80" i="1"/>
  <c r="L80" i="1"/>
  <c r="O80" i="1" s="1"/>
  <c r="G80" i="1" s="1"/>
  <c r="M80" i="1"/>
  <c r="I81" i="1"/>
  <c r="J81" i="1"/>
  <c r="K81" i="1"/>
  <c r="L81" i="1"/>
  <c r="O81" i="1" s="1"/>
  <c r="G81" i="1" s="1"/>
  <c r="M81" i="1"/>
  <c r="I82" i="1"/>
  <c r="J82" i="1"/>
  <c r="K82" i="1"/>
  <c r="L82" i="1"/>
  <c r="O82" i="1" s="1"/>
  <c r="G82" i="1" s="1"/>
  <c r="M82" i="1"/>
  <c r="I83" i="1"/>
  <c r="J83" i="1"/>
  <c r="K83" i="1"/>
  <c r="L83" i="1"/>
  <c r="O83" i="1" s="1"/>
  <c r="G83" i="1" s="1"/>
  <c r="M83" i="1"/>
  <c r="I84" i="1"/>
  <c r="J84" i="1"/>
  <c r="K84" i="1"/>
  <c r="L84" i="1"/>
  <c r="O84" i="1" s="1"/>
  <c r="G84" i="1" s="1"/>
  <c r="M84" i="1"/>
  <c r="I85" i="1"/>
  <c r="J85" i="1"/>
  <c r="K85" i="1"/>
  <c r="L85" i="1"/>
  <c r="O85" i="1" s="1"/>
  <c r="G85" i="1" s="1"/>
  <c r="M85" i="1"/>
  <c r="I86" i="1"/>
  <c r="J86" i="1"/>
  <c r="K86" i="1"/>
  <c r="L86" i="1"/>
  <c r="O86" i="1" s="1"/>
  <c r="G86" i="1" s="1"/>
  <c r="M86" i="1"/>
  <c r="I87" i="1"/>
  <c r="J87" i="1"/>
  <c r="K87" i="1"/>
  <c r="L87" i="1"/>
  <c r="O87" i="1" s="1"/>
  <c r="G87" i="1" s="1"/>
  <c r="M87" i="1"/>
  <c r="I88" i="1"/>
  <c r="J88" i="1"/>
  <c r="K88" i="1"/>
  <c r="L88" i="1"/>
  <c r="O88" i="1" s="1"/>
  <c r="G88" i="1" s="1"/>
  <c r="M88" i="1"/>
  <c r="I89" i="1"/>
  <c r="J89" i="1"/>
  <c r="K89" i="1"/>
  <c r="L89" i="1"/>
  <c r="O89" i="1" s="1"/>
  <c r="G89" i="1" s="1"/>
  <c r="M89" i="1"/>
  <c r="I90" i="1"/>
  <c r="J90" i="1"/>
  <c r="K90" i="1"/>
  <c r="L90" i="1"/>
  <c r="O90" i="1" s="1"/>
  <c r="G90" i="1" s="1"/>
  <c r="M90" i="1"/>
  <c r="H86" i="1" l="1"/>
  <c r="H80" i="1"/>
  <c r="O68" i="1"/>
  <c r="G68" i="1" s="1"/>
  <c r="H68" i="1" s="1"/>
  <c r="H74" i="1"/>
  <c r="H85" i="1"/>
  <c r="H79" i="1"/>
  <c r="H73" i="1"/>
  <c r="H90" i="1"/>
  <c r="H84" i="1"/>
  <c r="H78" i="1"/>
  <c r="H72" i="1"/>
  <c r="H89" i="1"/>
  <c r="H83" i="1"/>
  <c r="H77" i="1"/>
  <c r="H71" i="1"/>
  <c r="H88" i="1"/>
  <c r="H82" i="1"/>
  <c r="H76" i="1"/>
  <c r="H70" i="1"/>
  <c r="H87" i="1"/>
  <c r="H81" i="1"/>
  <c r="H75" i="1"/>
  <c r="H69" i="1"/>
  <c r="H92" i="1" l="1"/>
</calcChain>
</file>

<file path=xl/sharedStrings.xml><?xml version="1.0" encoding="utf-8"?>
<sst xmlns="http://schemas.openxmlformats.org/spreadsheetml/2006/main" count="49" uniqueCount="43">
  <si>
    <t>Appendix B Thermal Bridging</t>
  </si>
  <si>
    <r>
      <rPr>
        <b/>
        <sz val="14"/>
        <color rgb="FFC00000"/>
        <rFont val="Calibri"/>
        <family val="2"/>
        <scheme val="minor"/>
      </rPr>
      <t>Earth</t>
    </r>
    <r>
      <rPr>
        <b/>
        <sz val="14"/>
        <color rgb="FFFFC000"/>
        <rFont val="Calibri"/>
        <family val="2"/>
        <scheme val="minor"/>
      </rPr>
      <t xml:space="preserve"> </t>
    </r>
    <r>
      <rPr>
        <b/>
        <sz val="14"/>
        <color rgb="FF00B050"/>
        <rFont val="Calibri"/>
        <family val="2"/>
        <scheme val="minor"/>
      </rPr>
      <t>Cycle</t>
    </r>
    <r>
      <rPr>
        <b/>
        <sz val="14"/>
        <color theme="9" tint="-0.249977111117893"/>
        <rFont val="Calibri"/>
        <family val="2"/>
        <scheme val="minor"/>
      </rPr>
      <t xml:space="preserve"> </t>
    </r>
    <r>
      <rPr>
        <b/>
        <sz val="14"/>
        <color theme="5" tint="-0.249977111117893"/>
        <rFont val="Calibri"/>
        <family val="2"/>
        <scheme val="minor"/>
      </rPr>
      <t>Technologies</t>
    </r>
  </si>
  <si>
    <t>Wicklow Town</t>
  </si>
  <si>
    <t>Co. Wicklow</t>
  </si>
  <si>
    <t>VAT Registration No.: 7525387Q</t>
  </si>
  <si>
    <t>Standard For Thermal Bridging</t>
  </si>
  <si>
    <t>Position of Insulation</t>
  </si>
  <si>
    <t>Unit Cost</t>
  </si>
  <si>
    <t>Total</t>
  </si>
  <si>
    <t>External</t>
  </si>
  <si>
    <t>Yes</t>
  </si>
  <si>
    <t>Thermal Bridging Cost for your Project</t>
  </si>
  <si>
    <t>25 Hawkstown Park</t>
  </si>
  <si>
    <t>Ireland A67 H489</t>
  </si>
  <si>
    <t xml:space="preserve">Are there steel Studs </t>
  </si>
  <si>
    <t>Amount</t>
  </si>
  <si>
    <t>Part L</t>
  </si>
  <si>
    <t>SAP</t>
  </si>
  <si>
    <t>Passive</t>
  </si>
  <si>
    <t>BOTH</t>
  </si>
  <si>
    <t>No</t>
  </si>
  <si>
    <t>Internal</t>
  </si>
  <si>
    <t>Glasier</t>
  </si>
  <si>
    <t>WUFI</t>
  </si>
  <si>
    <t>Calculation Type</t>
  </si>
  <si>
    <t>Description</t>
  </si>
  <si>
    <t>Thermal Bridge</t>
  </si>
  <si>
    <t>fRsi Only</t>
  </si>
  <si>
    <t>Between Studs</t>
  </si>
  <si>
    <t>Vented Exterior</t>
  </si>
  <si>
    <t>Client Name</t>
  </si>
  <si>
    <t>Project Name</t>
  </si>
  <si>
    <t>Company Address</t>
  </si>
  <si>
    <t>2023 08 04</t>
  </si>
  <si>
    <t>Company Name for Invoicing</t>
  </si>
  <si>
    <t>Address 1</t>
  </si>
  <si>
    <t>Address 2</t>
  </si>
  <si>
    <t>County</t>
  </si>
  <si>
    <t>Eircode</t>
  </si>
  <si>
    <t>Client Ltd</t>
  </si>
  <si>
    <t>Project Location</t>
  </si>
  <si>
    <t>Additional Fee's outside the scope are charged an an added cost of €95/hr see Thermal Bridging Booklet</t>
  </si>
  <si>
    <t>Any detail(s) that are failing will be returned after a complete run  through and consulted on for €95/hr if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</si>
</sst>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_-&quot;€&quot;* #,##0_-;\-&quot;€&quot;* #,##0_-;_-&quot;€&quot;* &quot;-&quot;??_-;_-@_-"/>
    <numFmt numFmtId="165" formatCode="_-[$€-2]\ * #,##0_-;\-[$€-2]\ * #,##0_-;_-[$€-2]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11" fillId="0" borderId="0" xfId="0" applyFont="1"/>
    <xf numFmtId="0" fontId="11" fillId="3" borderId="1" xfId="0" applyFont="1" applyFill="1" applyBorder="1" applyProtection="1">
      <protection locked="0"/>
    </xf>
    <xf numFmtId="0" fontId="16" fillId="3" borderId="1" xfId="0" applyFont="1" applyFill="1" applyBorder="1" applyProtection="1">
      <protection locked="0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4" borderId="0" xfId="0" applyNumberFormat="1" applyFont="1" applyFill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2" fillId="0" borderId="0" xfId="0" applyFont="1" applyAlignment="1" applyProtection="1">
      <alignment wrapText="1"/>
    </xf>
    <xf numFmtId="165" fontId="11" fillId="4" borderId="1" xfId="0" applyNumberFormat="1" applyFont="1" applyFill="1" applyBorder="1" applyProtection="1"/>
    <xf numFmtId="165" fontId="11" fillId="5" borderId="1" xfId="0" applyNumberFormat="1" applyFont="1" applyFill="1" applyBorder="1" applyProtection="1"/>
    <xf numFmtId="0" fontId="11" fillId="0" borderId="0" xfId="0" applyFont="1" applyProtection="1"/>
    <xf numFmtId="0" fontId="10" fillId="0" borderId="0" xfId="0" applyFont="1" applyProtection="1"/>
    <xf numFmtId="164" fontId="15" fillId="6" borderId="1" xfId="1" applyNumberFormat="1" applyFont="1" applyFill="1" applyBorder="1" applyProtection="1"/>
    <xf numFmtId="0" fontId="12" fillId="0" borderId="0" xfId="0" applyFont="1" applyProtection="1"/>
    <xf numFmtId="0" fontId="13" fillId="0" borderId="0" xfId="0" applyFont="1" applyProtection="1"/>
    <xf numFmtId="0" fontId="14" fillId="0" borderId="0" xfId="0" applyFont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206748</xdr:colOff>
      <xdr:row>51</xdr:row>
      <xdr:rowOff>0</xdr:rowOff>
    </xdr:from>
    <xdr:to>
      <xdr:col>7</xdr:col>
      <xdr:colOff>632821</xdr:colOff>
      <xdr:row>57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BEF101-7697-4574-85E0-2BDDD66237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97448" y="0"/>
          <a:ext cx="2445373" cy="1371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57C0-4EB7-4D74-B447-ACEA721F94C8}">
  <dimension ref="A1:Q96"/>
  <sheetViews>
    <sheetView tabSelected="1" view="pageLayout" topLeftCell="A68" zoomScale="115" zoomScaleNormal="100" zoomScalePageLayoutView="115" workbookViewId="0">
      <selection activeCell="F66" activeCellId="4" sqref="A68:F90 B58:D62 B56:C56 B54:C54 F66:G66"/>
    </sheetView>
  </sheetViews>
  <sheetFormatPr defaultRowHeight="15" x14ac:dyDescent="0.25"/>
  <cols>
    <col min="1" max="1" width="16.42578125" customWidth="1"/>
    <col min="2" max="2" width="10.5703125" customWidth="1"/>
    <col min="4" max="4" width="6.7109375" customWidth="1"/>
    <col min="5" max="5" width="10.140625" customWidth="1"/>
    <col min="6" max="6" width="8.7109375" customWidth="1"/>
    <col min="7" max="7" width="9.28515625" customWidth="1"/>
    <col min="8" max="8" width="13" customWidth="1"/>
    <col min="9" max="9" width="13.7109375" hidden="1" customWidth="1"/>
    <col min="10" max="10" width="15.140625" hidden="1" customWidth="1"/>
    <col min="11" max="11" width="12.7109375" hidden="1" customWidth="1"/>
    <col min="12" max="12" width="14.42578125" hidden="1" customWidth="1"/>
    <col min="13" max="17" width="9.140625" hidden="1" customWidth="1"/>
    <col min="18" max="19" width="9.140625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spans="2:9" hidden="1" x14ac:dyDescent="0.25"/>
    <row r="34" spans="2:9" hidden="1" x14ac:dyDescent="0.25"/>
    <row r="35" spans="2:9" hidden="1" x14ac:dyDescent="0.25"/>
    <row r="36" spans="2:9" hidden="1" x14ac:dyDescent="0.25"/>
    <row r="37" spans="2:9" hidden="1" x14ac:dyDescent="0.25"/>
    <row r="38" spans="2:9" hidden="1" x14ac:dyDescent="0.25"/>
    <row r="39" spans="2:9" hidden="1" x14ac:dyDescent="0.25"/>
    <row r="40" spans="2:9" hidden="1" x14ac:dyDescent="0.25"/>
    <row r="41" spans="2:9" hidden="1" x14ac:dyDescent="0.25"/>
    <row r="42" spans="2:9" hidden="1" x14ac:dyDescent="0.25"/>
    <row r="43" spans="2:9" hidden="1" x14ac:dyDescent="0.25"/>
    <row r="44" spans="2:9" hidden="1" x14ac:dyDescent="0.25"/>
    <row r="45" spans="2:9" hidden="1" x14ac:dyDescent="0.25"/>
    <row r="46" spans="2:9" hidden="1" x14ac:dyDescent="0.25"/>
    <row r="47" spans="2:9" hidden="1" x14ac:dyDescent="0.25">
      <c r="B47" t="s">
        <v>26</v>
      </c>
      <c r="C47">
        <v>195</v>
      </c>
      <c r="D47" t="s">
        <v>16</v>
      </c>
      <c r="E47">
        <v>95</v>
      </c>
      <c r="F47" t="s">
        <v>10</v>
      </c>
      <c r="G47">
        <v>110</v>
      </c>
      <c r="H47" t="s">
        <v>21</v>
      </c>
      <c r="I47">
        <v>0</v>
      </c>
    </row>
    <row r="48" spans="2:9" hidden="1" x14ac:dyDescent="0.25">
      <c r="B48" t="s">
        <v>27</v>
      </c>
      <c r="C48">
        <v>125</v>
      </c>
      <c r="D48" t="s">
        <v>17</v>
      </c>
      <c r="E48">
        <v>45</v>
      </c>
      <c r="F48" t="s">
        <v>20</v>
      </c>
      <c r="G48">
        <v>0</v>
      </c>
      <c r="H48" t="s">
        <v>9</v>
      </c>
      <c r="I48">
        <v>1</v>
      </c>
    </row>
    <row r="49" spans="1:9" hidden="1" x14ac:dyDescent="0.25">
      <c r="B49" t="s">
        <v>22</v>
      </c>
      <c r="C49">
        <v>145</v>
      </c>
      <c r="D49" t="s">
        <v>18</v>
      </c>
      <c r="E49">
        <v>25</v>
      </c>
      <c r="H49" t="s">
        <v>28</v>
      </c>
      <c r="I49">
        <v>1</v>
      </c>
    </row>
    <row r="50" spans="1:9" hidden="1" x14ac:dyDescent="0.25">
      <c r="B50" t="s">
        <v>23</v>
      </c>
      <c r="C50">
        <v>495</v>
      </c>
      <c r="D50" t="s">
        <v>19</v>
      </c>
      <c r="E50">
        <v>110</v>
      </c>
      <c r="H50" t="s">
        <v>29</v>
      </c>
      <c r="I50">
        <v>1</v>
      </c>
    </row>
    <row r="51" spans="1:9" x14ac:dyDescent="0.25">
      <c r="A51" s="7"/>
      <c r="B51" s="7"/>
      <c r="C51" s="7"/>
      <c r="D51" s="7"/>
      <c r="E51" s="7"/>
      <c r="F51" s="7"/>
      <c r="G51" s="7"/>
      <c r="H51" s="7"/>
    </row>
    <row r="52" spans="1:9" ht="21" x14ac:dyDescent="0.35">
      <c r="A52" s="8" t="s">
        <v>0</v>
      </c>
      <c r="B52" s="7"/>
      <c r="C52" s="7"/>
      <c r="D52" s="7"/>
      <c r="E52" s="7"/>
      <c r="F52" s="7"/>
      <c r="G52" s="7"/>
      <c r="H52" s="7"/>
    </row>
    <row r="53" spans="1:9" x14ac:dyDescent="0.25">
      <c r="A53" s="7"/>
      <c r="B53" s="7"/>
      <c r="C53" s="7"/>
      <c r="D53" s="7"/>
      <c r="E53" s="7"/>
      <c r="F53" s="7"/>
      <c r="G53" s="7"/>
      <c r="H53" s="7"/>
    </row>
    <row r="54" spans="1:9" x14ac:dyDescent="0.25">
      <c r="A54" s="7" t="s">
        <v>30</v>
      </c>
      <c r="B54" s="5" t="s">
        <v>39</v>
      </c>
      <c r="C54" s="5"/>
      <c r="D54" s="7"/>
      <c r="E54" s="7"/>
      <c r="F54" s="7"/>
      <c r="G54" s="7"/>
      <c r="H54" s="7"/>
    </row>
    <row r="55" spans="1:9" x14ac:dyDescent="0.25">
      <c r="A55" s="7"/>
      <c r="B55" s="7"/>
      <c r="C55" s="7"/>
      <c r="D55" s="7"/>
      <c r="E55" s="7"/>
      <c r="F55" s="7"/>
      <c r="G55" s="7"/>
      <c r="H55" s="7"/>
    </row>
    <row r="56" spans="1:9" x14ac:dyDescent="0.25">
      <c r="A56" s="7" t="s">
        <v>31</v>
      </c>
      <c r="B56" s="5" t="s">
        <v>40</v>
      </c>
      <c r="C56" s="5"/>
      <c r="D56" s="7"/>
      <c r="E56" s="7"/>
      <c r="F56" s="7"/>
      <c r="G56" s="7"/>
      <c r="H56" s="7"/>
    </row>
    <row r="57" spans="1:9" x14ac:dyDescent="0.25">
      <c r="A57" s="7"/>
      <c r="B57" s="7"/>
      <c r="C57" s="7"/>
      <c r="D57" s="7"/>
      <c r="E57" s="7"/>
      <c r="F57" s="7"/>
      <c r="G57" s="7"/>
      <c r="H57" s="7"/>
    </row>
    <row r="58" spans="1:9" ht="18.75" x14ac:dyDescent="0.3">
      <c r="A58" s="7" t="s">
        <v>32</v>
      </c>
      <c r="B58" s="6" t="s">
        <v>34</v>
      </c>
      <c r="C58" s="6"/>
      <c r="D58" s="6"/>
      <c r="E58" s="7"/>
      <c r="F58" s="9" t="s">
        <v>1</v>
      </c>
      <c r="G58" s="7"/>
      <c r="H58" s="7"/>
    </row>
    <row r="59" spans="1:9" x14ac:dyDescent="0.25">
      <c r="A59" s="7"/>
      <c r="B59" s="6" t="s">
        <v>35</v>
      </c>
      <c r="C59" s="6"/>
      <c r="D59" s="6"/>
      <c r="E59" s="7"/>
      <c r="F59" s="7"/>
      <c r="G59" s="7"/>
      <c r="H59" s="7"/>
    </row>
    <row r="60" spans="1:9" x14ac:dyDescent="0.25">
      <c r="A60" s="7"/>
      <c r="B60" s="6" t="s">
        <v>36</v>
      </c>
      <c r="C60" s="6"/>
      <c r="D60" s="6"/>
      <c r="E60" s="7"/>
      <c r="F60" s="7" t="s">
        <v>12</v>
      </c>
      <c r="G60" s="7"/>
      <c r="H60" s="7"/>
    </row>
    <row r="61" spans="1:9" x14ac:dyDescent="0.25">
      <c r="A61" s="7"/>
      <c r="B61" s="6" t="s">
        <v>37</v>
      </c>
      <c r="C61" s="6"/>
      <c r="D61" s="6"/>
      <c r="E61" s="7"/>
      <c r="F61" s="7" t="s">
        <v>2</v>
      </c>
      <c r="G61" s="7"/>
      <c r="H61" s="7"/>
    </row>
    <row r="62" spans="1:9" x14ac:dyDescent="0.25">
      <c r="A62" s="7"/>
      <c r="B62" s="6" t="s">
        <v>38</v>
      </c>
      <c r="C62" s="6"/>
      <c r="D62" s="6"/>
      <c r="E62" s="7"/>
      <c r="F62" s="7" t="s">
        <v>3</v>
      </c>
      <c r="G62" s="7"/>
      <c r="H62" s="7"/>
    </row>
    <row r="63" spans="1:9" x14ac:dyDescent="0.25">
      <c r="A63" s="7"/>
      <c r="B63" s="7"/>
      <c r="C63" s="7"/>
      <c r="D63" s="7"/>
      <c r="E63" s="7"/>
      <c r="F63" s="7" t="s">
        <v>13</v>
      </c>
      <c r="G63" s="7"/>
      <c r="H63" s="7"/>
    </row>
    <row r="64" spans="1:9" x14ac:dyDescent="0.25">
      <c r="A64" s="7"/>
      <c r="B64" s="7"/>
      <c r="C64" s="7"/>
      <c r="D64" s="7"/>
      <c r="E64" s="7"/>
      <c r="F64" s="7" t="s">
        <v>4</v>
      </c>
      <c r="G64" s="7"/>
      <c r="H64" s="7"/>
    </row>
    <row r="65" spans="1:15" x14ac:dyDescent="0.25">
      <c r="A65" s="7"/>
      <c r="B65" s="7"/>
      <c r="C65" s="7"/>
      <c r="D65" s="7"/>
      <c r="E65" s="7"/>
      <c r="F65" s="7"/>
      <c r="G65" s="7"/>
      <c r="H65" s="7"/>
    </row>
    <row r="66" spans="1:15" x14ac:dyDescent="0.25">
      <c r="A66" s="7"/>
      <c r="B66" s="7"/>
      <c r="C66" s="7"/>
      <c r="D66" s="7"/>
      <c r="E66" s="7"/>
      <c r="F66" s="5" t="s">
        <v>33</v>
      </c>
      <c r="G66" s="5"/>
      <c r="H66" s="7"/>
    </row>
    <row r="67" spans="1:15" ht="60" x14ac:dyDescent="0.25">
      <c r="A67" s="10" t="s">
        <v>25</v>
      </c>
      <c r="B67" s="10" t="s">
        <v>24</v>
      </c>
      <c r="C67" s="10" t="s">
        <v>5</v>
      </c>
      <c r="D67" s="10" t="s">
        <v>14</v>
      </c>
      <c r="E67" s="10" t="s">
        <v>6</v>
      </c>
      <c r="F67" s="10" t="s">
        <v>15</v>
      </c>
      <c r="G67" s="10" t="s">
        <v>7</v>
      </c>
      <c r="H67" s="10" t="s">
        <v>8</v>
      </c>
      <c r="I67" s="1" t="s">
        <v>24</v>
      </c>
      <c r="J67" s="1" t="s">
        <v>5</v>
      </c>
      <c r="K67" s="1" t="s">
        <v>14</v>
      </c>
      <c r="L67" s="1" t="s">
        <v>6</v>
      </c>
      <c r="M67" s="1" t="s">
        <v>15</v>
      </c>
      <c r="N67" s="1"/>
      <c r="O67" s="1"/>
    </row>
    <row r="68" spans="1:15" x14ac:dyDescent="0.25">
      <c r="A68" s="3"/>
      <c r="B68" s="3"/>
      <c r="C68" s="3"/>
      <c r="D68" s="3"/>
      <c r="E68" s="3"/>
      <c r="F68" s="4">
        <v>0</v>
      </c>
      <c r="G68" s="11" t="str">
        <f>IF((O68)&gt;1,O68," Contact Us")</f>
        <v xml:space="preserve"> Contact Us</v>
      </c>
      <c r="H68" s="12">
        <f>IF(O68&gt;1,F68*G68,0)</f>
        <v>0</v>
      </c>
      <c r="I68" s="2">
        <f t="shared" ref="I68:I89" si="0">IF(ISTEXT(B68),VLOOKUP(B68,$B$47:$C$50,2,FALSE),0)</f>
        <v>0</v>
      </c>
      <c r="J68" s="2">
        <f t="shared" ref="J68:J89" si="1">IF(ISTEXT(C68),(VLOOKUP(C68,$D$47:$E$50,2,FALSE)),0)</f>
        <v>0</v>
      </c>
      <c r="K68" s="2">
        <f t="shared" ref="K68:K89" si="2">IF(ISTEXT(D68),VLOOKUP(D68,$F$47:$G$50,2,FALSE),0)</f>
        <v>0</v>
      </c>
      <c r="L68" s="2">
        <f t="shared" ref="L68:L89" si="3">IF(ISTEXT(E68),VLOOKUP(E68,$H$47:$I$50,2,FALSE),0)</f>
        <v>0</v>
      </c>
      <c r="M68" s="2">
        <f t="shared" ref="M68:M89" si="4">F68</f>
        <v>0</v>
      </c>
      <c r="O68">
        <f>IF(L68=1,((I68+J68+K68)*L68),0)</f>
        <v>0</v>
      </c>
    </row>
    <row r="69" spans="1:15" x14ac:dyDescent="0.25">
      <c r="A69" s="3"/>
      <c r="B69" s="3"/>
      <c r="C69" s="3"/>
      <c r="D69" s="3"/>
      <c r="E69" s="3"/>
      <c r="F69" s="4">
        <v>0</v>
      </c>
      <c r="G69" s="11" t="str">
        <f t="shared" ref="G69:G90" si="5">IF((O69)&gt;1,O69," Contact Us")</f>
        <v xml:space="preserve"> Contact Us</v>
      </c>
      <c r="H69" s="12">
        <f t="shared" ref="H69:H90" si="6">IF(O69&gt;1,F69*G69,0)</f>
        <v>0</v>
      </c>
      <c r="I69" s="2">
        <v>175</v>
      </c>
      <c r="J69" s="2">
        <v>0</v>
      </c>
      <c r="K69" s="2">
        <f t="shared" si="2"/>
        <v>0</v>
      </c>
      <c r="L69" s="2">
        <f t="shared" si="3"/>
        <v>0</v>
      </c>
      <c r="M69" s="2">
        <f t="shared" si="4"/>
        <v>0</v>
      </c>
      <c r="O69">
        <f t="shared" ref="O69:O90" si="7">IF(L69=1,((I69+J69+K69)*L69),0)</f>
        <v>0</v>
      </c>
    </row>
    <row r="70" spans="1:15" x14ac:dyDescent="0.25">
      <c r="A70" s="3"/>
      <c r="B70" s="3"/>
      <c r="C70" s="3"/>
      <c r="D70" s="3"/>
      <c r="E70" s="3"/>
      <c r="F70" s="4">
        <v>0</v>
      </c>
      <c r="G70" s="11" t="str">
        <f t="shared" si="5"/>
        <v xml:space="preserve"> Contact Us</v>
      </c>
      <c r="H70" s="12">
        <f t="shared" si="6"/>
        <v>0</v>
      </c>
      <c r="I70" s="2">
        <v>175</v>
      </c>
      <c r="J70" s="2">
        <v>0</v>
      </c>
      <c r="K70" s="2">
        <f t="shared" si="2"/>
        <v>0</v>
      </c>
      <c r="L70" s="2">
        <f t="shared" si="3"/>
        <v>0</v>
      </c>
      <c r="M70" s="2">
        <f t="shared" si="4"/>
        <v>0</v>
      </c>
      <c r="O70">
        <f t="shared" si="7"/>
        <v>0</v>
      </c>
    </row>
    <row r="71" spans="1:15" x14ac:dyDescent="0.25">
      <c r="A71" s="3"/>
      <c r="B71" s="3"/>
      <c r="C71" s="3"/>
      <c r="D71" s="3"/>
      <c r="E71" s="3"/>
      <c r="F71" s="4">
        <v>0</v>
      </c>
      <c r="G71" s="11" t="str">
        <f t="shared" si="5"/>
        <v xml:space="preserve"> Contact Us</v>
      </c>
      <c r="H71" s="12">
        <f t="shared" si="6"/>
        <v>0</v>
      </c>
      <c r="I71" s="2">
        <v>175</v>
      </c>
      <c r="J71" s="2">
        <v>0</v>
      </c>
      <c r="K71" s="2">
        <f t="shared" si="2"/>
        <v>0</v>
      </c>
      <c r="L71" s="2">
        <f t="shared" si="3"/>
        <v>0</v>
      </c>
      <c r="M71" s="2">
        <f t="shared" si="4"/>
        <v>0</v>
      </c>
      <c r="O71">
        <f t="shared" si="7"/>
        <v>0</v>
      </c>
    </row>
    <row r="72" spans="1:15" x14ac:dyDescent="0.25">
      <c r="A72" s="3"/>
      <c r="B72" s="3"/>
      <c r="C72" s="3"/>
      <c r="D72" s="3"/>
      <c r="E72" s="3"/>
      <c r="F72" s="4">
        <v>0</v>
      </c>
      <c r="G72" s="11" t="str">
        <f t="shared" si="5"/>
        <v xml:space="preserve"> Contact Us</v>
      </c>
      <c r="H72" s="12">
        <f t="shared" si="6"/>
        <v>0</v>
      </c>
      <c r="I72" s="2">
        <v>175</v>
      </c>
      <c r="J72" s="2">
        <v>0</v>
      </c>
      <c r="K72" s="2">
        <f t="shared" si="2"/>
        <v>0</v>
      </c>
      <c r="L72" s="2">
        <f t="shared" si="3"/>
        <v>0</v>
      </c>
      <c r="M72" s="2">
        <f t="shared" si="4"/>
        <v>0</v>
      </c>
      <c r="O72">
        <f t="shared" si="7"/>
        <v>0</v>
      </c>
    </row>
    <row r="73" spans="1:15" x14ac:dyDescent="0.25">
      <c r="A73" s="3"/>
      <c r="B73" s="3"/>
      <c r="C73" s="3"/>
      <c r="D73" s="3"/>
      <c r="E73" s="3"/>
      <c r="F73" s="4">
        <v>0</v>
      </c>
      <c r="G73" s="11" t="str">
        <f t="shared" si="5"/>
        <v xml:space="preserve"> Contact Us</v>
      </c>
      <c r="H73" s="12">
        <f t="shared" si="6"/>
        <v>0</v>
      </c>
      <c r="I73" s="2">
        <v>175</v>
      </c>
      <c r="J73" s="2">
        <v>0</v>
      </c>
      <c r="K73" s="2">
        <f t="shared" si="2"/>
        <v>0</v>
      </c>
      <c r="L73" s="2">
        <f t="shared" si="3"/>
        <v>0</v>
      </c>
      <c r="M73" s="2">
        <f t="shared" si="4"/>
        <v>0</v>
      </c>
      <c r="O73">
        <f t="shared" si="7"/>
        <v>0</v>
      </c>
    </row>
    <row r="74" spans="1:15" x14ac:dyDescent="0.25">
      <c r="A74" s="3"/>
      <c r="B74" s="3"/>
      <c r="C74" s="3"/>
      <c r="D74" s="3"/>
      <c r="E74" s="3"/>
      <c r="F74" s="4">
        <v>0</v>
      </c>
      <c r="G74" s="11" t="str">
        <f t="shared" si="5"/>
        <v xml:space="preserve"> Contact Us</v>
      </c>
      <c r="H74" s="12">
        <f t="shared" si="6"/>
        <v>0</v>
      </c>
      <c r="I74" s="2">
        <v>175</v>
      </c>
      <c r="J74" s="2">
        <v>0</v>
      </c>
      <c r="K74" s="2">
        <f t="shared" si="2"/>
        <v>0</v>
      </c>
      <c r="L74" s="2">
        <f t="shared" si="3"/>
        <v>0</v>
      </c>
      <c r="M74" s="2">
        <f t="shared" si="4"/>
        <v>0</v>
      </c>
      <c r="O74">
        <f t="shared" si="7"/>
        <v>0</v>
      </c>
    </row>
    <row r="75" spans="1:15" x14ac:dyDescent="0.25">
      <c r="A75" s="3"/>
      <c r="B75" s="3"/>
      <c r="C75" s="3"/>
      <c r="D75" s="3"/>
      <c r="E75" s="3"/>
      <c r="F75" s="4">
        <v>0</v>
      </c>
      <c r="G75" s="11" t="str">
        <f t="shared" si="5"/>
        <v xml:space="preserve"> Contact Us</v>
      </c>
      <c r="H75" s="12">
        <f t="shared" si="6"/>
        <v>0</v>
      </c>
      <c r="I75" s="2">
        <v>175</v>
      </c>
      <c r="J75" s="2">
        <v>0</v>
      </c>
      <c r="K75" s="2">
        <f t="shared" si="2"/>
        <v>0</v>
      </c>
      <c r="L75" s="2">
        <f t="shared" si="3"/>
        <v>0</v>
      </c>
      <c r="M75" s="2">
        <f t="shared" si="4"/>
        <v>0</v>
      </c>
      <c r="O75">
        <f t="shared" si="7"/>
        <v>0</v>
      </c>
    </row>
    <row r="76" spans="1:15" x14ac:dyDescent="0.25">
      <c r="A76" s="3"/>
      <c r="B76" s="3"/>
      <c r="C76" s="3"/>
      <c r="D76" s="3"/>
      <c r="E76" s="3"/>
      <c r="F76" s="4">
        <v>0</v>
      </c>
      <c r="G76" s="11" t="str">
        <f t="shared" si="5"/>
        <v xml:space="preserve"> Contact Us</v>
      </c>
      <c r="H76" s="12">
        <f t="shared" si="6"/>
        <v>0</v>
      </c>
      <c r="I76" s="2">
        <v>175</v>
      </c>
      <c r="J76" s="2">
        <v>0</v>
      </c>
      <c r="K76" s="2">
        <f t="shared" si="2"/>
        <v>0</v>
      </c>
      <c r="L76" s="2">
        <f t="shared" si="3"/>
        <v>0</v>
      </c>
      <c r="M76" s="2">
        <f t="shared" si="4"/>
        <v>0</v>
      </c>
      <c r="O76">
        <f t="shared" si="7"/>
        <v>0</v>
      </c>
    </row>
    <row r="77" spans="1:15" x14ac:dyDescent="0.25">
      <c r="A77" s="3"/>
      <c r="B77" s="3"/>
      <c r="C77" s="3"/>
      <c r="D77" s="3"/>
      <c r="E77" s="3"/>
      <c r="F77" s="4">
        <v>0</v>
      </c>
      <c r="G77" s="11" t="str">
        <f t="shared" si="5"/>
        <v xml:space="preserve"> Contact Us</v>
      </c>
      <c r="H77" s="12">
        <f t="shared" si="6"/>
        <v>0</v>
      </c>
      <c r="I77" s="2">
        <v>175</v>
      </c>
      <c r="J77" s="2">
        <v>0</v>
      </c>
      <c r="K77" s="2">
        <f t="shared" si="2"/>
        <v>0</v>
      </c>
      <c r="L77" s="2">
        <f t="shared" si="3"/>
        <v>0</v>
      </c>
      <c r="M77" s="2">
        <f t="shared" si="4"/>
        <v>0</v>
      </c>
      <c r="O77">
        <f t="shared" si="7"/>
        <v>0</v>
      </c>
    </row>
    <row r="78" spans="1:15" x14ac:dyDescent="0.25">
      <c r="A78" s="3"/>
      <c r="B78" s="3"/>
      <c r="C78" s="3"/>
      <c r="D78" s="3"/>
      <c r="E78" s="3"/>
      <c r="F78" s="4">
        <v>0</v>
      </c>
      <c r="G78" s="11" t="str">
        <f t="shared" si="5"/>
        <v xml:space="preserve"> Contact Us</v>
      </c>
      <c r="H78" s="12">
        <f t="shared" si="6"/>
        <v>0</v>
      </c>
      <c r="I78" s="2">
        <f t="shared" si="0"/>
        <v>0</v>
      </c>
      <c r="J78" s="2">
        <f t="shared" si="1"/>
        <v>0</v>
      </c>
      <c r="K78" s="2">
        <f t="shared" si="2"/>
        <v>0</v>
      </c>
      <c r="L78" s="2">
        <f t="shared" si="3"/>
        <v>0</v>
      </c>
      <c r="M78" s="2">
        <f t="shared" si="4"/>
        <v>0</v>
      </c>
      <c r="O78">
        <f t="shared" si="7"/>
        <v>0</v>
      </c>
    </row>
    <row r="79" spans="1:15" x14ac:dyDescent="0.25">
      <c r="A79" s="3"/>
      <c r="B79" s="3"/>
      <c r="C79" s="3"/>
      <c r="D79" s="3"/>
      <c r="E79" s="3"/>
      <c r="F79" s="4">
        <v>0</v>
      </c>
      <c r="G79" s="11" t="str">
        <f t="shared" si="5"/>
        <v xml:space="preserve"> Contact Us</v>
      </c>
      <c r="H79" s="12">
        <f t="shared" si="6"/>
        <v>0</v>
      </c>
      <c r="I79" s="2">
        <f t="shared" si="0"/>
        <v>0</v>
      </c>
      <c r="J79" s="2">
        <f t="shared" si="1"/>
        <v>0</v>
      </c>
      <c r="K79" s="2">
        <f t="shared" si="2"/>
        <v>0</v>
      </c>
      <c r="L79" s="2">
        <f t="shared" si="3"/>
        <v>0</v>
      </c>
      <c r="M79" s="2">
        <f t="shared" si="4"/>
        <v>0</v>
      </c>
      <c r="O79">
        <f t="shared" si="7"/>
        <v>0</v>
      </c>
    </row>
    <row r="80" spans="1:15" x14ac:dyDescent="0.25">
      <c r="A80" s="3"/>
      <c r="B80" s="3"/>
      <c r="C80" s="3"/>
      <c r="D80" s="3"/>
      <c r="E80" s="3"/>
      <c r="F80" s="4">
        <v>0</v>
      </c>
      <c r="G80" s="11" t="str">
        <f t="shared" si="5"/>
        <v xml:space="preserve"> Contact Us</v>
      </c>
      <c r="H80" s="12">
        <f t="shared" si="6"/>
        <v>0</v>
      </c>
      <c r="I80" s="2">
        <f t="shared" si="0"/>
        <v>0</v>
      </c>
      <c r="J80" s="2">
        <f t="shared" si="1"/>
        <v>0</v>
      </c>
      <c r="K80" s="2">
        <f t="shared" si="2"/>
        <v>0</v>
      </c>
      <c r="L80" s="2">
        <f t="shared" si="3"/>
        <v>0</v>
      </c>
      <c r="M80" s="2">
        <f t="shared" si="4"/>
        <v>0</v>
      </c>
      <c r="O80">
        <f t="shared" si="7"/>
        <v>0</v>
      </c>
    </row>
    <row r="81" spans="1:15" x14ac:dyDescent="0.25">
      <c r="A81" s="3"/>
      <c r="B81" s="3"/>
      <c r="C81" s="3"/>
      <c r="D81" s="3"/>
      <c r="E81" s="3"/>
      <c r="F81" s="4">
        <v>0</v>
      </c>
      <c r="G81" s="11" t="str">
        <f t="shared" si="5"/>
        <v xml:space="preserve"> Contact Us</v>
      </c>
      <c r="H81" s="12">
        <f t="shared" si="6"/>
        <v>0</v>
      </c>
      <c r="I81" s="2">
        <f t="shared" si="0"/>
        <v>0</v>
      </c>
      <c r="J81" s="2">
        <f t="shared" si="1"/>
        <v>0</v>
      </c>
      <c r="K81" s="2">
        <f t="shared" si="2"/>
        <v>0</v>
      </c>
      <c r="L81" s="2">
        <f t="shared" si="3"/>
        <v>0</v>
      </c>
      <c r="M81" s="2">
        <f t="shared" si="4"/>
        <v>0</v>
      </c>
      <c r="O81">
        <f t="shared" si="7"/>
        <v>0</v>
      </c>
    </row>
    <row r="82" spans="1:15" x14ac:dyDescent="0.25">
      <c r="A82" s="3"/>
      <c r="B82" s="3"/>
      <c r="C82" s="3"/>
      <c r="D82" s="3"/>
      <c r="E82" s="3"/>
      <c r="F82" s="4">
        <v>0</v>
      </c>
      <c r="G82" s="11" t="str">
        <f t="shared" si="5"/>
        <v xml:space="preserve"> Contact Us</v>
      </c>
      <c r="H82" s="12">
        <f t="shared" si="6"/>
        <v>0</v>
      </c>
      <c r="I82" s="2">
        <f t="shared" si="0"/>
        <v>0</v>
      </c>
      <c r="J82" s="2">
        <f t="shared" si="1"/>
        <v>0</v>
      </c>
      <c r="K82" s="2">
        <f t="shared" si="2"/>
        <v>0</v>
      </c>
      <c r="L82" s="2">
        <f t="shared" si="3"/>
        <v>0</v>
      </c>
      <c r="M82" s="2">
        <f t="shared" si="4"/>
        <v>0</v>
      </c>
      <c r="O82">
        <f t="shared" si="7"/>
        <v>0</v>
      </c>
    </row>
    <row r="83" spans="1:15" x14ac:dyDescent="0.25">
      <c r="A83" s="3"/>
      <c r="B83" s="3"/>
      <c r="C83" s="3"/>
      <c r="D83" s="3"/>
      <c r="E83" s="3"/>
      <c r="F83" s="4">
        <v>0</v>
      </c>
      <c r="G83" s="11" t="str">
        <f t="shared" si="5"/>
        <v xml:space="preserve"> Contact Us</v>
      </c>
      <c r="H83" s="12">
        <f t="shared" si="6"/>
        <v>0</v>
      </c>
      <c r="I83" s="2">
        <f t="shared" si="0"/>
        <v>0</v>
      </c>
      <c r="J83" s="2">
        <f t="shared" si="1"/>
        <v>0</v>
      </c>
      <c r="K83" s="2">
        <f t="shared" si="2"/>
        <v>0</v>
      </c>
      <c r="L83" s="2">
        <f t="shared" si="3"/>
        <v>0</v>
      </c>
      <c r="M83" s="2">
        <f t="shared" si="4"/>
        <v>0</v>
      </c>
      <c r="O83">
        <f t="shared" si="7"/>
        <v>0</v>
      </c>
    </row>
    <row r="84" spans="1:15" x14ac:dyDescent="0.25">
      <c r="A84" s="3"/>
      <c r="B84" s="3"/>
      <c r="C84" s="3"/>
      <c r="D84" s="3"/>
      <c r="E84" s="3"/>
      <c r="F84" s="4">
        <v>0</v>
      </c>
      <c r="G84" s="11" t="str">
        <f t="shared" si="5"/>
        <v xml:space="preserve"> Contact Us</v>
      </c>
      <c r="H84" s="12">
        <f t="shared" si="6"/>
        <v>0</v>
      </c>
      <c r="I84" s="2">
        <f t="shared" si="0"/>
        <v>0</v>
      </c>
      <c r="J84" s="2">
        <f t="shared" si="1"/>
        <v>0</v>
      </c>
      <c r="K84" s="2">
        <f t="shared" si="2"/>
        <v>0</v>
      </c>
      <c r="L84" s="2">
        <f t="shared" si="3"/>
        <v>0</v>
      </c>
      <c r="M84" s="2">
        <f t="shared" si="4"/>
        <v>0</v>
      </c>
      <c r="O84">
        <f t="shared" si="7"/>
        <v>0</v>
      </c>
    </row>
    <row r="85" spans="1:15" x14ac:dyDescent="0.25">
      <c r="A85" s="3"/>
      <c r="B85" s="3"/>
      <c r="C85" s="3"/>
      <c r="D85" s="3"/>
      <c r="E85" s="3"/>
      <c r="F85" s="4">
        <v>0</v>
      </c>
      <c r="G85" s="11" t="str">
        <f t="shared" si="5"/>
        <v xml:space="preserve"> Contact Us</v>
      </c>
      <c r="H85" s="12">
        <f t="shared" si="6"/>
        <v>0</v>
      </c>
      <c r="I85" s="2">
        <f t="shared" si="0"/>
        <v>0</v>
      </c>
      <c r="J85" s="2">
        <f t="shared" si="1"/>
        <v>0</v>
      </c>
      <c r="K85" s="2">
        <f t="shared" si="2"/>
        <v>0</v>
      </c>
      <c r="L85" s="2">
        <f t="shared" si="3"/>
        <v>0</v>
      </c>
      <c r="M85" s="2">
        <f t="shared" si="4"/>
        <v>0</v>
      </c>
      <c r="O85">
        <f t="shared" si="7"/>
        <v>0</v>
      </c>
    </row>
    <row r="86" spans="1:15" x14ac:dyDescent="0.25">
      <c r="A86" s="3"/>
      <c r="B86" s="3"/>
      <c r="C86" s="3"/>
      <c r="D86" s="3"/>
      <c r="E86" s="3"/>
      <c r="F86" s="4">
        <v>0</v>
      </c>
      <c r="G86" s="11" t="str">
        <f t="shared" si="5"/>
        <v xml:space="preserve"> Contact Us</v>
      </c>
      <c r="H86" s="12">
        <f t="shared" si="6"/>
        <v>0</v>
      </c>
      <c r="I86" s="2">
        <f t="shared" si="0"/>
        <v>0</v>
      </c>
      <c r="J86" s="2">
        <f t="shared" si="1"/>
        <v>0</v>
      </c>
      <c r="K86" s="2">
        <f t="shared" si="2"/>
        <v>0</v>
      </c>
      <c r="L86" s="2">
        <f t="shared" si="3"/>
        <v>0</v>
      </c>
      <c r="M86" s="2">
        <f t="shared" si="4"/>
        <v>0</v>
      </c>
      <c r="O86">
        <f t="shared" si="7"/>
        <v>0</v>
      </c>
    </row>
    <row r="87" spans="1:15" x14ac:dyDescent="0.25">
      <c r="A87" s="3"/>
      <c r="B87" s="3"/>
      <c r="C87" s="3"/>
      <c r="D87" s="3"/>
      <c r="E87" s="3"/>
      <c r="F87" s="4">
        <v>0</v>
      </c>
      <c r="G87" s="11" t="str">
        <f t="shared" si="5"/>
        <v xml:space="preserve"> Contact Us</v>
      </c>
      <c r="H87" s="12">
        <f t="shared" si="6"/>
        <v>0</v>
      </c>
      <c r="I87" s="2">
        <f t="shared" si="0"/>
        <v>0</v>
      </c>
      <c r="J87" s="2">
        <f t="shared" si="1"/>
        <v>0</v>
      </c>
      <c r="K87" s="2">
        <f t="shared" si="2"/>
        <v>0</v>
      </c>
      <c r="L87" s="2">
        <f t="shared" si="3"/>
        <v>0</v>
      </c>
      <c r="M87" s="2">
        <f t="shared" si="4"/>
        <v>0</v>
      </c>
      <c r="O87">
        <f t="shared" si="7"/>
        <v>0</v>
      </c>
    </row>
    <row r="88" spans="1:15" x14ac:dyDescent="0.25">
      <c r="A88" s="3"/>
      <c r="B88" s="3"/>
      <c r="C88" s="3"/>
      <c r="D88" s="3"/>
      <c r="E88" s="3"/>
      <c r="F88" s="4">
        <v>0</v>
      </c>
      <c r="G88" s="11" t="str">
        <f t="shared" si="5"/>
        <v xml:space="preserve"> Contact Us</v>
      </c>
      <c r="H88" s="12">
        <f t="shared" si="6"/>
        <v>0</v>
      </c>
      <c r="I88" s="2">
        <f t="shared" si="0"/>
        <v>0</v>
      </c>
      <c r="J88" s="2">
        <f t="shared" si="1"/>
        <v>0</v>
      </c>
      <c r="K88" s="2">
        <f t="shared" si="2"/>
        <v>0</v>
      </c>
      <c r="L88" s="2">
        <f t="shared" si="3"/>
        <v>0</v>
      </c>
      <c r="M88" s="2">
        <f t="shared" si="4"/>
        <v>0</v>
      </c>
      <c r="O88">
        <f t="shared" si="7"/>
        <v>0</v>
      </c>
    </row>
    <row r="89" spans="1:15" x14ac:dyDescent="0.25">
      <c r="A89" s="3"/>
      <c r="B89" s="3"/>
      <c r="C89" s="3"/>
      <c r="D89" s="3"/>
      <c r="E89" s="3"/>
      <c r="F89" s="4">
        <v>0</v>
      </c>
      <c r="G89" s="11" t="str">
        <f t="shared" si="5"/>
        <v xml:space="preserve"> Contact Us</v>
      </c>
      <c r="H89" s="12">
        <f t="shared" si="6"/>
        <v>0</v>
      </c>
      <c r="I89" s="2">
        <f t="shared" si="0"/>
        <v>0</v>
      </c>
      <c r="J89" s="2">
        <f t="shared" si="1"/>
        <v>0</v>
      </c>
      <c r="K89" s="2">
        <f t="shared" si="2"/>
        <v>0</v>
      </c>
      <c r="L89" s="2">
        <f t="shared" si="3"/>
        <v>0</v>
      </c>
      <c r="M89" s="2">
        <f t="shared" si="4"/>
        <v>0</v>
      </c>
      <c r="O89">
        <f t="shared" si="7"/>
        <v>0</v>
      </c>
    </row>
    <row r="90" spans="1:15" x14ac:dyDescent="0.25">
      <c r="A90" s="3"/>
      <c r="B90" s="3"/>
      <c r="C90" s="3"/>
      <c r="D90" s="3"/>
      <c r="E90" s="3"/>
      <c r="F90" s="4">
        <v>0</v>
      </c>
      <c r="G90" s="11" t="str">
        <f t="shared" si="5"/>
        <v xml:space="preserve"> Contact Us</v>
      </c>
      <c r="H90" s="12">
        <f t="shared" si="6"/>
        <v>0</v>
      </c>
      <c r="I90" s="2">
        <f t="shared" ref="I90" si="8">IF(ISTEXT(B90),VLOOKUP(B90,$B$47:$C$50,2,FALSE),0)</f>
        <v>0</v>
      </c>
      <c r="J90" s="2">
        <f t="shared" ref="J90" si="9">IF(ISTEXT(C90),(VLOOKUP(C90,$D$47:$E$50,2,FALSE)),0)</f>
        <v>0</v>
      </c>
      <c r="K90" s="2">
        <f t="shared" ref="K90" si="10">IF(ISTEXT(D90),VLOOKUP(D90,$F$47:$G$50,2,FALSE),0)</f>
        <v>0</v>
      </c>
      <c r="L90" s="2">
        <f t="shared" ref="L90" si="11">IF(ISTEXT(E90),VLOOKUP(E90,$H$47:$I$50,2,FALSE),0)</f>
        <v>0</v>
      </c>
      <c r="M90" s="2">
        <f t="shared" ref="M90" si="12">F90</f>
        <v>0</v>
      </c>
      <c r="O90">
        <f t="shared" si="7"/>
        <v>0</v>
      </c>
    </row>
    <row r="91" spans="1:15" x14ac:dyDescent="0.25">
      <c r="A91" s="13"/>
      <c r="B91" s="14"/>
      <c r="C91" s="13"/>
      <c r="D91" s="13"/>
      <c r="E91" s="13"/>
      <c r="F91" s="13"/>
      <c r="G91" s="13"/>
      <c r="H91" s="13"/>
      <c r="I91" s="2"/>
      <c r="J91" s="2"/>
      <c r="K91" s="2"/>
      <c r="L91" s="2"/>
      <c r="M91" s="2"/>
    </row>
    <row r="92" spans="1:15" ht="21" x14ac:dyDescent="0.35">
      <c r="A92" s="7"/>
      <c r="B92" s="7"/>
      <c r="C92" s="7"/>
      <c r="D92" s="7"/>
      <c r="E92" s="7"/>
      <c r="F92" s="7"/>
      <c r="G92" s="7" t="s">
        <v>8</v>
      </c>
      <c r="H92" s="15">
        <f>SUM(H68:H91)</f>
        <v>0</v>
      </c>
    </row>
    <row r="93" spans="1:15" x14ac:dyDescent="0.25">
      <c r="A93" s="16" t="s">
        <v>11</v>
      </c>
      <c r="B93" s="7"/>
      <c r="C93" s="7"/>
      <c r="D93" s="7"/>
      <c r="E93" s="7"/>
      <c r="F93" s="7"/>
      <c r="G93" s="7"/>
      <c r="H93" s="7"/>
    </row>
    <row r="94" spans="1:15" x14ac:dyDescent="0.25">
      <c r="A94" s="17" t="s">
        <v>41</v>
      </c>
      <c r="B94" s="7"/>
      <c r="C94" s="7"/>
      <c r="D94" s="7"/>
      <c r="E94" s="7"/>
      <c r="F94" s="7"/>
      <c r="G94" s="7"/>
      <c r="H94" s="7"/>
    </row>
    <row r="95" spans="1:15" x14ac:dyDescent="0.25">
      <c r="A95" s="17" t="s">
        <v>42</v>
      </c>
      <c r="B95" s="18"/>
      <c r="C95" s="7"/>
      <c r="D95" s="7"/>
      <c r="E95" s="7"/>
      <c r="F95" s="7"/>
      <c r="G95" s="7"/>
      <c r="H95" s="7"/>
    </row>
    <row r="96" spans="1:15" x14ac:dyDescent="0.25">
      <c r="A96" s="7"/>
      <c r="B96" s="7"/>
      <c r="C96" s="7"/>
      <c r="D96" s="7"/>
      <c r="E96" s="7"/>
      <c r="F96" s="7"/>
      <c r="G96" s="7"/>
      <c r="H96" s="7"/>
    </row>
  </sheetData>
  <sheetProtection algorithmName="SHA-512" hashValue="ypKAd1yq5MD9gKBkoeOV6cwiqQmBuKH/GXFsSnJDjRS0b9NIiA1HpB117W4k9aYpowaxUdxWJGSU8DKUoYSCxQ==" saltValue="1wRXYGT1UfofJlrpx5ls4Q==" spinCount="100000" sheet="1" objects="1" scenarios="1"/>
  <mergeCells count="8">
    <mergeCell ref="F66:G66"/>
    <mergeCell ref="B54:C54"/>
    <mergeCell ref="B56:C56"/>
    <mergeCell ref="B58:D58"/>
    <mergeCell ref="B59:D59"/>
    <mergeCell ref="B60:D60"/>
    <mergeCell ref="B61:D61"/>
    <mergeCell ref="B62:D62"/>
  </mergeCells>
  <dataValidations count="4">
    <dataValidation type="list" allowBlank="1" showInputMessage="1" showErrorMessage="1" sqref="B68:B90" xr:uid="{B8869976-EA80-4AB9-B2DC-6BD2090F1337}">
      <formula1>$B$47:$B$50</formula1>
    </dataValidation>
    <dataValidation type="list" allowBlank="1" showInputMessage="1" showErrorMessage="1" sqref="E68:E90" xr:uid="{A931EB2F-1D8B-443B-BF99-771AB9941CFB}">
      <formula1>$H$47:$H$50</formula1>
    </dataValidation>
    <dataValidation type="list" allowBlank="1" showInputMessage="1" showErrorMessage="1" sqref="C68:C90" xr:uid="{6D4FE096-C881-450E-A73B-449C3B9B7483}">
      <formula1>$D$47:$D$50</formula1>
    </dataValidation>
    <dataValidation type="list" allowBlank="1" showInputMessage="1" showErrorMessage="1" sqref="D68:D90" xr:uid="{EB0DD7D0-60C9-4833-9271-49E8198407E7}">
      <formula1>$F$47:$F$48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Ryan</dc:creator>
  <cp:lastModifiedBy>Bob Ryan</cp:lastModifiedBy>
  <cp:lastPrinted>2023-07-12T07:47:57Z</cp:lastPrinted>
  <dcterms:created xsi:type="dcterms:W3CDTF">2023-07-04T09:24:25Z</dcterms:created>
  <dcterms:modified xsi:type="dcterms:W3CDTF">2023-08-04T11:52:43Z</dcterms:modified>
</cp:coreProperties>
</file>